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A2" sheetId="1" r:id="rId1"/>
  </sheets>
  <definedNames>
    <definedName name="_xlnm.Print_Area" localSheetId="0">'A2'!$A$1:$P$27</definedName>
  </definedNames>
  <calcPr fullCalcOnLoad="1"/>
</workbook>
</file>

<file path=xl/sharedStrings.xml><?xml version="1.0" encoding="utf-8"?>
<sst xmlns="http://schemas.openxmlformats.org/spreadsheetml/2006/main" count="40" uniqueCount="30">
  <si>
    <t>ITEM</t>
  </si>
  <si>
    <t>DISCRIMINAÇÃO</t>
  </si>
  <si>
    <t>TOTAL</t>
  </si>
  <si>
    <t>R$</t>
  </si>
  <si>
    <t>%</t>
  </si>
  <si>
    <t>TOTAL NO MÊS (SIMPLES)</t>
  </si>
  <si>
    <t>TOTAL NO MÊS (ACUMULADO)</t>
  </si>
  <si>
    <t>ASSINATURA:</t>
  </si>
  <si>
    <t>PERÍODO</t>
  </si>
  <si>
    <t>LOCALIZAÇÃO:</t>
  </si>
  <si>
    <t>PLANILHA DE CRONOGRAMA FÍSICO-FINANCEIRO - LICITAÇÃO</t>
  </si>
  <si>
    <t>MUNICÍPIO: BARRA BONITA</t>
  </si>
  <si>
    <t>FOLHA No 01</t>
  </si>
  <si>
    <t>MÊS 1</t>
  </si>
  <si>
    <t>MÊS 2</t>
  </si>
  <si>
    <t>MÊS 3</t>
  </si>
  <si>
    <t>REFERÊNCIA DOS CUSTOS: PESQUISA DE MERCADO</t>
  </si>
  <si>
    <t>Placa de obra em chapa de aço galvanizada</t>
  </si>
  <si>
    <t>Corte do asfalto</t>
  </si>
  <si>
    <t>Aterro mecanizado para base da calçada, inclusive solo e compactação</t>
  </si>
  <si>
    <t>MÊS 4</t>
  </si>
  <si>
    <t>MÊS 5</t>
  </si>
  <si>
    <t>Execução de passeio em piso intertravado, com bloco retangular de 20x10cm, espessura de 6 cm</t>
  </si>
  <si>
    <t>Execução de passeio em piso intertravado, com bloco retangular de 20x10cm, espessura de 8 cm</t>
  </si>
  <si>
    <t>Assentamento de guia em trecho reto, confeccionada em concreto pré fabricado, dimensões de 100x15x13x30 (comprimento x base inferior x base superior x altura) para vias urbanas</t>
  </si>
  <si>
    <t>RESPONSÁVEL PELO ORÇAMENTO:                                                                                    JEOVANA BERTI                                                                                                                          CREA/SC nº  151874-6</t>
  </si>
  <si>
    <t>DATA DO ORÇAMENTO:     24/09/2020</t>
  </si>
  <si>
    <t>DATA: 25/09/2020</t>
  </si>
  <si>
    <t>PROJETO:  PAVIMENTAÇÃO DO PASSEIO PÚBLICO</t>
  </si>
  <si>
    <t>LOTES 82, 87, 88, 109, 110, 115, 116, 117, 118, 119, 120 E 121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</si>
</sst>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#,##0.00_ ;\-#,##0.00\ 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39" fontId="10" fillId="0" borderId="13" xfId="62" applyNumberFormat="1" applyFont="1" applyBorder="1" applyAlignment="1">
      <alignment horizontal="right" wrapText="1"/>
    </xf>
    <xf numFmtId="37" fontId="10" fillId="0" borderId="13" xfId="62" applyNumberFormat="1" applyFont="1" applyBorder="1" applyAlignment="1">
      <alignment horizontal="center" wrapText="1"/>
    </xf>
    <xf numFmtId="171" fontId="10" fillId="0" borderId="13" xfId="62" applyNumberFormat="1" applyFont="1" applyBorder="1" applyAlignment="1">
      <alignment horizontal="center" wrapText="1"/>
    </xf>
    <xf numFmtId="39" fontId="10" fillId="33" borderId="13" xfId="62" applyNumberFormat="1" applyFont="1" applyFill="1" applyBorder="1" applyAlignment="1">
      <alignment horizontal="right" wrapText="1"/>
    </xf>
    <xf numFmtId="39" fontId="10" fillId="33" borderId="14" xfId="62" applyNumberFormat="1" applyFont="1" applyFill="1" applyBorder="1" applyAlignment="1">
      <alignment horizontal="right" wrapText="1"/>
    </xf>
    <xf numFmtId="39" fontId="10" fillId="33" borderId="13" xfId="0" applyNumberFormat="1" applyFont="1" applyFill="1" applyBorder="1" applyAlignment="1">
      <alignment horizontal="right" vertical="center" wrapText="1"/>
    </xf>
    <xf numFmtId="39" fontId="10" fillId="33" borderId="13" xfId="0" applyNumberFormat="1" applyFont="1" applyFill="1" applyBorder="1" applyAlignment="1">
      <alignment horizontal="center" vertical="center" wrapText="1"/>
    </xf>
    <xf numFmtId="39" fontId="10" fillId="33" borderId="16" xfId="0" applyNumberFormat="1" applyFont="1" applyFill="1" applyBorder="1" applyAlignment="1">
      <alignment horizontal="right" vertical="center" wrapText="1"/>
    </xf>
    <xf numFmtId="39" fontId="10" fillId="33" borderId="16" xfId="0" applyNumberFormat="1" applyFont="1" applyFill="1" applyBorder="1" applyAlignment="1">
      <alignment horizontal="center" vertical="center" wrapText="1"/>
    </xf>
    <xf numFmtId="39" fontId="10" fillId="33" borderId="16" xfId="62" applyNumberFormat="1" applyFont="1" applyFill="1" applyBorder="1" applyAlignment="1">
      <alignment horizontal="right" wrapText="1"/>
    </xf>
    <xf numFmtId="39" fontId="10" fillId="33" borderId="17" xfId="62" applyNumberFormat="1" applyFont="1" applyFill="1" applyBorder="1" applyAlignment="1">
      <alignment horizontal="right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justify" vertical="top"/>
    </xf>
    <xf numFmtId="0" fontId="9" fillId="0" borderId="1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8" fillId="0" borderId="2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9" fillId="0" borderId="13" xfId="0" applyFont="1" applyBorder="1" applyAlignment="1">
      <alignment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9" fontId="10" fillId="0" borderId="13" xfId="62" applyNumberFormat="1" applyFont="1" applyBorder="1" applyAlignment="1">
      <alignment horizontal="center" vertical="center" wrapText="1"/>
    </xf>
    <xf numFmtId="37" fontId="10" fillId="0" borderId="13" xfId="62" applyNumberFormat="1" applyFont="1" applyBorder="1" applyAlignment="1">
      <alignment horizontal="center" vertical="center" wrapText="1"/>
    </xf>
    <xf numFmtId="171" fontId="10" fillId="0" borderId="13" xfId="62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39" fontId="10" fillId="0" borderId="13" xfId="62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39" fontId="10" fillId="33" borderId="13" xfId="62" applyNumberFormat="1" applyFont="1" applyFill="1" applyBorder="1" applyAlignment="1">
      <alignment horizontal="center" wrapText="1"/>
    </xf>
    <xf numFmtId="39" fontId="10" fillId="33" borderId="14" xfId="62" applyNumberFormat="1" applyFont="1" applyFill="1" applyBorder="1" applyAlignment="1">
      <alignment horizontal="center" wrapText="1"/>
    </xf>
    <xf numFmtId="39" fontId="10" fillId="33" borderId="13" xfId="62" applyNumberFormat="1" applyFont="1" applyFill="1" applyBorder="1" applyAlignment="1">
      <alignment horizontal="center" vertical="center" wrapText="1"/>
    </xf>
    <xf numFmtId="39" fontId="10" fillId="33" borderId="14" xfId="62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tabSelected="1" view="pageBreakPreview" zoomScaleNormal="75" zoomScaleSheetLayoutView="100" zoomScalePageLayoutView="0" workbookViewId="0" topLeftCell="A7">
      <selection activeCell="R15" sqref="R15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5" max="5" width="11.421875" style="0" bestFit="1" customWidth="1"/>
    <col min="6" max="6" width="6.7109375" style="0" customWidth="1"/>
    <col min="7" max="7" width="12.7109375" style="0" bestFit="1" customWidth="1"/>
    <col min="8" max="8" width="9.421875" style="0" bestFit="1" customWidth="1"/>
    <col min="9" max="9" width="12.7109375" style="0" bestFit="1" customWidth="1"/>
    <col min="10" max="10" width="9.421875" style="0" bestFit="1" customWidth="1"/>
    <col min="11" max="11" width="11.421875" style="0" bestFit="1" customWidth="1"/>
    <col min="12" max="12" width="8.140625" style="0" bestFit="1" customWidth="1"/>
    <col min="13" max="13" width="11.421875" style="0" bestFit="1" customWidth="1"/>
    <col min="14" max="14" width="8.28125" style="0" bestFit="1" customWidth="1"/>
    <col min="15" max="15" width="12.7109375" style="0" bestFit="1" customWidth="1"/>
    <col min="16" max="16" width="10.28125" style="0" customWidth="1"/>
  </cols>
  <sheetData>
    <row r="1" spans="1:28" ht="36" customHeight="1">
      <c r="A1" s="58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S1" s="55"/>
      <c r="T1" s="55"/>
      <c r="U1" s="55"/>
      <c r="V1" s="55"/>
      <c r="W1" s="55"/>
      <c r="X1" s="55"/>
      <c r="Y1" s="54"/>
      <c r="Z1" s="5"/>
      <c r="AA1" s="5"/>
      <c r="AB1" s="5"/>
    </row>
    <row r="2" spans="1:28" ht="15.7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S2" s="55"/>
      <c r="T2" s="55"/>
      <c r="U2" s="55"/>
      <c r="V2" s="55"/>
      <c r="W2" s="55"/>
      <c r="X2" s="55"/>
      <c r="Y2" s="54"/>
      <c r="Z2" s="5"/>
      <c r="AA2" s="5"/>
      <c r="AB2" s="5"/>
    </row>
    <row r="3" spans="1:28" ht="13.5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7"/>
      <c r="O3" s="43" t="s">
        <v>12</v>
      </c>
      <c r="P3" s="44"/>
      <c r="S3" s="56"/>
      <c r="T3" s="56"/>
      <c r="U3" s="56"/>
      <c r="V3" s="56"/>
      <c r="W3" s="56"/>
      <c r="X3" s="56"/>
      <c r="Y3" s="3"/>
      <c r="Z3" s="5"/>
      <c r="AA3" s="5"/>
      <c r="AB3" s="5"/>
    </row>
    <row r="4" spans="1:28" ht="18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5"/>
      <c r="P4" s="46"/>
      <c r="S4" s="2"/>
      <c r="T4" s="2"/>
      <c r="U4" s="2"/>
      <c r="V4" s="2"/>
      <c r="W4" s="2"/>
      <c r="X4" s="2"/>
      <c r="Y4" s="3"/>
      <c r="Z4" s="5"/>
      <c r="AA4" s="5"/>
      <c r="AB4" s="5"/>
    </row>
    <row r="5" spans="1:28" ht="13.5" customHeight="1">
      <c r="A5" s="41" t="s">
        <v>9</v>
      </c>
      <c r="B5" s="42"/>
      <c r="C5" s="42"/>
      <c r="D5" s="9" t="s">
        <v>29</v>
      </c>
      <c r="E5" s="9"/>
      <c r="F5" s="9"/>
      <c r="G5" s="9"/>
      <c r="H5" s="4"/>
      <c r="I5" s="4"/>
      <c r="J5" s="4"/>
      <c r="K5" s="4"/>
      <c r="L5" s="4"/>
      <c r="M5" s="4"/>
      <c r="N5" s="4"/>
      <c r="O5" s="43" t="s">
        <v>27</v>
      </c>
      <c r="P5" s="44"/>
      <c r="S5" s="2"/>
      <c r="T5" s="2"/>
      <c r="U5" s="2"/>
      <c r="V5" s="2"/>
      <c r="W5" s="2"/>
      <c r="X5" s="2"/>
      <c r="Y5" s="3"/>
      <c r="Z5" s="5"/>
      <c r="AA5" s="5"/>
      <c r="AB5" s="5"/>
    </row>
    <row r="6" spans="1:28" ht="12.75" customHeight="1">
      <c r="A6" s="6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45"/>
      <c r="P6" s="46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4.25" customHeight="1">
      <c r="A7" s="35" t="s">
        <v>0</v>
      </c>
      <c r="B7" s="40" t="s">
        <v>1</v>
      </c>
      <c r="C7" s="40"/>
      <c r="D7" s="40"/>
      <c r="E7" s="37" t="s">
        <v>8</v>
      </c>
      <c r="F7" s="37"/>
      <c r="G7" s="37"/>
      <c r="H7" s="37"/>
      <c r="I7" s="37"/>
      <c r="J7" s="37"/>
      <c r="K7" s="37"/>
      <c r="L7" s="37"/>
      <c r="M7" s="37"/>
      <c r="N7" s="37"/>
      <c r="O7" s="47" t="s">
        <v>2</v>
      </c>
      <c r="P7" s="48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4.25" customHeight="1">
      <c r="A8" s="35"/>
      <c r="B8" s="40"/>
      <c r="C8" s="40"/>
      <c r="D8" s="40"/>
      <c r="E8" s="49" t="s">
        <v>13</v>
      </c>
      <c r="F8" s="50"/>
      <c r="G8" s="67" t="s">
        <v>14</v>
      </c>
      <c r="H8" s="67"/>
      <c r="I8" s="49" t="s">
        <v>15</v>
      </c>
      <c r="J8" s="51"/>
      <c r="K8" s="49" t="s">
        <v>20</v>
      </c>
      <c r="L8" s="51"/>
      <c r="M8" s="49" t="s">
        <v>21</v>
      </c>
      <c r="N8" s="51"/>
      <c r="O8" s="47"/>
      <c r="P8" s="48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.75">
      <c r="A9" s="35"/>
      <c r="B9" s="40"/>
      <c r="C9" s="40"/>
      <c r="D9" s="40"/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  <c r="M9" s="10" t="s">
        <v>3</v>
      </c>
      <c r="N9" s="10" t="s">
        <v>4</v>
      </c>
      <c r="O9" s="10" t="s">
        <v>3</v>
      </c>
      <c r="P9" s="11" t="s">
        <v>4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30.75" customHeight="1">
      <c r="A10" s="76">
        <v>1</v>
      </c>
      <c r="B10" s="27" t="s">
        <v>17</v>
      </c>
      <c r="C10" s="28"/>
      <c r="D10" s="29"/>
      <c r="E10" s="64">
        <v>732.72</v>
      </c>
      <c r="F10" s="65">
        <v>100</v>
      </c>
      <c r="G10" s="64"/>
      <c r="H10" s="66"/>
      <c r="I10" s="64"/>
      <c r="J10" s="66"/>
      <c r="K10" s="13"/>
      <c r="L10" s="15"/>
      <c r="M10" s="13"/>
      <c r="N10" s="14"/>
      <c r="O10" s="72">
        <f>E10+G10+I10+K10+M10</f>
        <v>732.72</v>
      </c>
      <c r="P10" s="73">
        <f>F10+H10+J10+L10+N10</f>
        <v>100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 customHeight="1">
      <c r="A11" s="76">
        <v>2</v>
      </c>
      <c r="B11" s="30" t="s">
        <v>18</v>
      </c>
      <c r="C11" s="31"/>
      <c r="D11" s="32"/>
      <c r="E11" s="64">
        <v>186.35</v>
      </c>
      <c r="F11" s="65">
        <v>100</v>
      </c>
      <c r="G11" s="64"/>
      <c r="H11" s="66"/>
      <c r="I11" s="64"/>
      <c r="J11" s="66"/>
      <c r="K11" s="13"/>
      <c r="L11" s="15"/>
      <c r="M11" s="13"/>
      <c r="N11" s="14"/>
      <c r="O11" s="72">
        <f>E11+G11+I11+K11+M11</f>
        <v>186.35</v>
      </c>
      <c r="P11" s="73">
        <f>F11+H11+J11+L11+N11</f>
        <v>100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33" customHeight="1">
      <c r="A12" s="76">
        <v>3</v>
      </c>
      <c r="B12" s="33" t="s">
        <v>19</v>
      </c>
      <c r="C12" s="34"/>
      <c r="D12" s="34"/>
      <c r="E12" s="64">
        <v>571.838</v>
      </c>
      <c r="F12" s="65">
        <v>20</v>
      </c>
      <c r="G12" s="64">
        <v>571.838</v>
      </c>
      <c r="H12" s="66">
        <v>20</v>
      </c>
      <c r="I12" s="64">
        <v>571.838</v>
      </c>
      <c r="J12" s="66">
        <v>20</v>
      </c>
      <c r="K12" s="68">
        <v>571.838</v>
      </c>
      <c r="L12" s="66">
        <v>20</v>
      </c>
      <c r="M12" s="68">
        <v>571.838</v>
      </c>
      <c r="N12" s="65">
        <v>20</v>
      </c>
      <c r="O12" s="72">
        <f>E12+G12+I12+K12+M12</f>
        <v>2859.1899999999996</v>
      </c>
      <c r="P12" s="73">
        <f>F12+H12+J12+L12+N12</f>
        <v>100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51.75" customHeight="1">
      <c r="A13" s="76">
        <v>4</v>
      </c>
      <c r="B13" s="69" t="s">
        <v>22</v>
      </c>
      <c r="C13" s="70"/>
      <c r="D13" s="71"/>
      <c r="E13" s="64">
        <v>11232.294</v>
      </c>
      <c r="F13" s="65">
        <v>20</v>
      </c>
      <c r="G13" s="64">
        <v>11232.294</v>
      </c>
      <c r="H13" s="65">
        <v>20</v>
      </c>
      <c r="I13" s="64">
        <v>11232.294</v>
      </c>
      <c r="J13" s="65">
        <v>20</v>
      </c>
      <c r="K13" s="64">
        <v>11232.294</v>
      </c>
      <c r="L13" s="65">
        <v>20</v>
      </c>
      <c r="M13" s="64">
        <v>11232.294</v>
      </c>
      <c r="N13" s="65">
        <v>20</v>
      </c>
      <c r="O13" s="74">
        <f>M13+K13+I13+G13+E13</f>
        <v>56161.47</v>
      </c>
      <c r="P13" s="75">
        <v>100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51.75" customHeight="1">
      <c r="A14" s="76">
        <v>5</v>
      </c>
      <c r="B14" s="69" t="s">
        <v>23</v>
      </c>
      <c r="C14" s="70"/>
      <c r="D14" s="71"/>
      <c r="E14" s="64">
        <v>1382.02</v>
      </c>
      <c r="F14" s="65">
        <v>100</v>
      </c>
      <c r="G14" s="64"/>
      <c r="H14" s="66"/>
      <c r="I14" s="64"/>
      <c r="J14" s="66"/>
      <c r="K14" s="13"/>
      <c r="L14" s="15"/>
      <c r="M14" s="13"/>
      <c r="N14" s="14"/>
      <c r="O14" s="74">
        <f>E14+G14+I14+K14+M14</f>
        <v>1382.02</v>
      </c>
      <c r="P14" s="75">
        <f>F14+H14+J14+L14+N14</f>
        <v>100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16" ht="87.75" customHeight="1">
      <c r="A15" s="76">
        <v>6</v>
      </c>
      <c r="B15" s="69" t="s">
        <v>24</v>
      </c>
      <c r="C15" s="70"/>
      <c r="D15" s="71"/>
      <c r="E15" s="64">
        <v>6528.242</v>
      </c>
      <c r="F15" s="65">
        <v>20</v>
      </c>
      <c r="G15" s="64">
        <v>6528.242</v>
      </c>
      <c r="H15" s="65">
        <v>20</v>
      </c>
      <c r="I15" s="64">
        <v>6528.242</v>
      </c>
      <c r="J15" s="65">
        <v>20</v>
      </c>
      <c r="K15" s="64">
        <v>6528.242</v>
      </c>
      <c r="L15" s="65">
        <v>20</v>
      </c>
      <c r="M15" s="64">
        <v>6528.242</v>
      </c>
      <c r="N15" s="65">
        <v>20</v>
      </c>
      <c r="O15" s="74">
        <f>E15+G15+I15+K15+M15</f>
        <v>32641.21</v>
      </c>
      <c r="P15" s="75">
        <f>F15+H15+J15+L15+N15</f>
        <v>100</v>
      </c>
    </row>
    <row r="16" spans="1:16" ht="13.5" customHeight="1" hidden="1">
      <c r="A16" s="12"/>
      <c r="B16" s="30"/>
      <c r="C16" s="31"/>
      <c r="D16" s="32"/>
      <c r="E16" s="13"/>
      <c r="F16" s="14"/>
      <c r="G16" s="13"/>
      <c r="H16" s="15"/>
      <c r="I16" s="13"/>
      <c r="J16" s="15"/>
      <c r="K16" s="13"/>
      <c r="L16" s="15"/>
      <c r="M16" s="13"/>
      <c r="N16" s="14"/>
      <c r="O16" s="16">
        <f>E16+G16+I16+K16+M16</f>
        <v>0</v>
      </c>
      <c r="P16" s="17">
        <f>F16+H16+J16+L16+N16</f>
        <v>0</v>
      </c>
    </row>
    <row r="17" spans="1:16" ht="13.5" customHeight="1" hidden="1">
      <c r="A17" s="12"/>
      <c r="B17" s="30"/>
      <c r="C17" s="31"/>
      <c r="D17" s="32"/>
      <c r="E17" s="13"/>
      <c r="F17" s="14"/>
      <c r="G17" s="13"/>
      <c r="H17" s="15"/>
      <c r="I17" s="13"/>
      <c r="J17" s="15"/>
      <c r="K17" s="13"/>
      <c r="L17" s="15"/>
      <c r="M17" s="13"/>
      <c r="N17" s="14"/>
      <c r="O17" s="16">
        <f>E17+G17+I17+K17+M17</f>
        <v>0</v>
      </c>
      <c r="P17" s="17">
        <f>F17+H17+J17+L17+N17</f>
        <v>0</v>
      </c>
    </row>
    <row r="18" spans="1:16" ht="13.5" customHeight="1" hidden="1">
      <c r="A18" s="12"/>
      <c r="B18" s="33"/>
      <c r="C18" s="34"/>
      <c r="D18" s="34"/>
      <c r="E18" s="13"/>
      <c r="F18" s="14"/>
      <c r="G18" s="13"/>
      <c r="H18" s="15"/>
      <c r="I18" s="13"/>
      <c r="J18" s="14"/>
      <c r="K18" s="13"/>
      <c r="L18" s="14"/>
      <c r="M18" s="13"/>
      <c r="N18" s="14"/>
      <c r="O18" s="16">
        <f>E18+G18+I18+K18+M18</f>
        <v>0</v>
      </c>
      <c r="P18" s="17">
        <f>F18+H18+J18+L18+N18</f>
        <v>0</v>
      </c>
    </row>
    <row r="19" spans="1:16" ht="13.5" customHeight="1" hidden="1">
      <c r="A19" s="12"/>
      <c r="B19" s="33"/>
      <c r="C19" s="34"/>
      <c r="D19" s="34"/>
      <c r="E19" s="13"/>
      <c r="F19" s="14"/>
      <c r="G19" s="13"/>
      <c r="H19" s="15"/>
      <c r="I19" s="13"/>
      <c r="J19" s="14"/>
      <c r="K19" s="13"/>
      <c r="L19" s="14"/>
      <c r="M19" s="13"/>
      <c r="N19" s="14"/>
      <c r="O19" s="16">
        <f>E19+G19+I19+K19+M19</f>
        <v>0</v>
      </c>
      <c r="P19" s="17">
        <f>F19+H19+J19+L19+N19</f>
        <v>0</v>
      </c>
    </row>
    <row r="20" spans="1:16" ht="13.5" customHeight="1" hidden="1">
      <c r="A20" s="12"/>
      <c r="B20" s="33"/>
      <c r="C20" s="34"/>
      <c r="D20" s="34"/>
      <c r="E20" s="13"/>
      <c r="F20" s="14"/>
      <c r="G20" s="13"/>
      <c r="H20" s="15"/>
      <c r="I20" s="13"/>
      <c r="J20" s="14"/>
      <c r="K20" s="13"/>
      <c r="L20" s="14"/>
      <c r="M20" s="13"/>
      <c r="N20" s="14"/>
      <c r="O20" s="16">
        <f>E20+G20+I20+K20+M20</f>
        <v>0</v>
      </c>
      <c r="P20" s="17">
        <f>F20+H20+J20+L20+N20</f>
        <v>0</v>
      </c>
    </row>
    <row r="21" spans="1:16" ht="13.5" customHeight="1" hidden="1">
      <c r="A21" s="12"/>
      <c r="B21" s="33"/>
      <c r="C21" s="34"/>
      <c r="D21" s="34"/>
      <c r="E21" s="13"/>
      <c r="F21" s="14"/>
      <c r="G21" s="13"/>
      <c r="H21" s="15"/>
      <c r="I21" s="13"/>
      <c r="J21" s="14"/>
      <c r="K21" s="13"/>
      <c r="L21" s="14"/>
      <c r="M21" s="13"/>
      <c r="N21" s="14"/>
      <c r="O21" s="16">
        <f>E21+G21+I21+K21+M21</f>
        <v>0</v>
      </c>
      <c r="P21" s="17">
        <f>F21+H21+J21+L21+N21</f>
        <v>0</v>
      </c>
    </row>
    <row r="22" spans="1:16" ht="13.5" customHeight="1" hidden="1">
      <c r="A22" s="12"/>
      <c r="B22" s="33"/>
      <c r="C22" s="34"/>
      <c r="D22" s="34"/>
      <c r="E22" s="13"/>
      <c r="F22" s="14"/>
      <c r="G22" s="13"/>
      <c r="H22" s="15"/>
      <c r="I22" s="13"/>
      <c r="J22" s="14"/>
      <c r="K22" s="13"/>
      <c r="L22" s="14"/>
      <c r="M22" s="13"/>
      <c r="N22" s="14"/>
      <c r="O22" s="16">
        <f>E22+G22+I22+K22+M22</f>
        <v>0</v>
      </c>
      <c r="P22" s="17">
        <f>F22+H22+J22+L22+N22</f>
        <v>0</v>
      </c>
    </row>
    <row r="23" spans="1:16" ht="13.5" customHeight="1" hidden="1">
      <c r="A23" s="12"/>
      <c r="B23" s="33"/>
      <c r="C23" s="34"/>
      <c r="D23" s="34"/>
      <c r="E23" s="13"/>
      <c r="F23" s="14"/>
      <c r="G23" s="13"/>
      <c r="H23" s="15"/>
      <c r="I23" s="13"/>
      <c r="J23" s="14"/>
      <c r="K23" s="13"/>
      <c r="L23" s="14"/>
      <c r="M23" s="13"/>
      <c r="N23" s="14"/>
      <c r="O23" s="16">
        <f>E23+G23+I23+K23+M23</f>
        <v>0</v>
      </c>
      <c r="P23" s="17">
        <f>F23+H23+J23+L23+N23</f>
        <v>0</v>
      </c>
    </row>
    <row r="24" spans="1:16" ht="13.5" customHeight="1" hidden="1">
      <c r="A24" s="12"/>
      <c r="B24" s="33"/>
      <c r="C24" s="34"/>
      <c r="D24" s="34"/>
      <c r="E24" s="13"/>
      <c r="F24" s="14"/>
      <c r="G24" s="13"/>
      <c r="H24" s="15"/>
      <c r="I24" s="13"/>
      <c r="J24" s="14"/>
      <c r="K24" s="13"/>
      <c r="L24" s="14"/>
      <c r="M24" s="13"/>
      <c r="N24" s="14"/>
      <c r="O24" s="16">
        <f>E24+G24+I24+K24+M24</f>
        <v>0</v>
      </c>
      <c r="P24" s="17">
        <f>F24+H24+J24+L24+N24</f>
        <v>0</v>
      </c>
    </row>
    <row r="25" spans="1:16" s="1" customFormat="1" ht="13.5" customHeight="1">
      <c r="A25" s="36" t="s">
        <v>5</v>
      </c>
      <c r="B25" s="37"/>
      <c r="C25" s="37"/>
      <c r="D25" s="37"/>
      <c r="E25" s="18">
        <f>ROUND(SUM(E10:E24),2)</f>
        <v>20633.46</v>
      </c>
      <c r="F25" s="19">
        <f>IF($O$25&lt;&gt;0,E25*100/$O$25,0)</f>
        <v>21.9591398611602</v>
      </c>
      <c r="G25" s="18">
        <f>ROUND(SUM(G10:G24),2)</f>
        <v>18332.37</v>
      </c>
      <c r="H25" s="19">
        <f>IF($O$25&lt;&gt;0,G25*100/$O$25,0)</f>
        <v>19.510207052842198</v>
      </c>
      <c r="I25" s="18">
        <f>ROUND(SUM(I10:I24),2)</f>
        <v>18332.37</v>
      </c>
      <c r="J25" s="19">
        <f>IF($O$25&lt;&gt;0,I25*100/$O$25,0)</f>
        <v>19.510207052842198</v>
      </c>
      <c r="K25" s="18">
        <f>ROUND(SUM(K10:K24),2)</f>
        <v>18332.37</v>
      </c>
      <c r="L25" s="19">
        <f>IF($O$25&lt;&gt;0,K25*100/$O$25,0)</f>
        <v>19.510207052842198</v>
      </c>
      <c r="M25" s="18">
        <f>ROUND(SUM(M10:M24),2)</f>
        <v>18332.37</v>
      </c>
      <c r="N25" s="19">
        <f>IF($O$25&lt;&gt;0,M25*100/$O$25,0)</f>
        <v>19.510207052842198</v>
      </c>
      <c r="O25" s="16">
        <v>93962.97</v>
      </c>
      <c r="P25" s="17">
        <f>F25+H25+J25+L25+N25</f>
        <v>99.99996807252899</v>
      </c>
    </row>
    <row r="26" spans="1:16" s="1" customFormat="1" ht="13.5" customHeight="1" thickBot="1">
      <c r="A26" s="38" t="s">
        <v>6</v>
      </c>
      <c r="B26" s="39"/>
      <c r="C26" s="39"/>
      <c r="D26" s="39"/>
      <c r="E26" s="20">
        <f>E25</f>
        <v>20633.46</v>
      </c>
      <c r="F26" s="21">
        <f>F25</f>
        <v>21.9591398611602</v>
      </c>
      <c r="G26" s="20">
        <f>E26+G25</f>
        <v>38965.83</v>
      </c>
      <c r="H26" s="21">
        <f>F26+H25</f>
        <v>41.4693469140024</v>
      </c>
      <c r="I26" s="20">
        <f>G26+I25</f>
        <v>57298.2</v>
      </c>
      <c r="J26" s="21">
        <f>H26+J25</f>
        <v>60.9795539668446</v>
      </c>
      <c r="K26" s="20">
        <f>I26+K25</f>
        <v>75630.56999999999</v>
      </c>
      <c r="L26" s="21">
        <f>J26+L25</f>
        <v>80.4897610196868</v>
      </c>
      <c r="M26" s="20">
        <f>K26+M25</f>
        <v>93962.93999999999</v>
      </c>
      <c r="N26" s="21">
        <f>L26+N25</f>
        <v>99.99996807252899</v>
      </c>
      <c r="O26" s="22"/>
      <c r="P26" s="23"/>
    </row>
    <row r="27" spans="1:16" ht="57" customHeight="1">
      <c r="A27" s="24" t="s">
        <v>26</v>
      </c>
      <c r="B27" s="25"/>
      <c r="C27" s="25"/>
      <c r="D27" s="26"/>
      <c r="E27" s="24" t="s">
        <v>25</v>
      </c>
      <c r="F27" s="25"/>
      <c r="G27" s="25"/>
      <c r="H27" s="25"/>
      <c r="I27" s="25"/>
      <c r="J27" s="25"/>
      <c r="K27" s="25"/>
      <c r="L27" s="25"/>
      <c r="M27" s="26"/>
      <c r="N27" s="24" t="s">
        <v>7</v>
      </c>
      <c r="O27" s="25"/>
      <c r="P27" s="26"/>
    </row>
  </sheetData>
  <sheetProtection/>
  <mergeCells count="39">
    <mergeCell ref="B13:D13"/>
    <mergeCell ref="B15:D15"/>
    <mergeCell ref="A4:N4"/>
    <mergeCell ref="E8:F8"/>
    <mergeCell ref="G8:H8"/>
    <mergeCell ref="Y1:Y2"/>
    <mergeCell ref="S2:X2"/>
    <mergeCell ref="S3:X3"/>
    <mergeCell ref="O3:P4"/>
    <mergeCell ref="A3:N3"/>
    <mergeCell ref="S1:X1"/>
    <mergeCell ref="A1:P2"/>
    <mergeCell ref="B7:D9"/>
    <mergeCell ref="B14:D14"/>
    <mergeCell ref="A5:C5"/>
    <mergeCell ref="O5:P6"/>
    <mergeCell ref="O7:P8"/>
    <mergeCell ref="I8:J8"/>
    <mergeCell ref="K8:L8"/>
    <mergeCell ref="M8:N8"/>
    <mergeCell ref="A7:A9"/>
    <mergeCell ref="N27:P27"/>
    <mergeCell ref="A25:D25"/>
    <mergeCell ref="A26:D26"/>
    <mergeCell ref="A27:D27"/>
    <mergeCell ref="B20:D20"/>
    <mergeCell ref="B16:D16"/>
    <mergeCell ref="E7:N7"/>
    <mergeCell ref="B17:D17"/>
    <mergeCell ref="B19:D19"/>
    <mergeCell ref="E27:M27"/>
    <mergeCell ref="B10:D10"/>
    <mergeCell ref="B11:D11"/>
    <mergeCell ref="B12:D12"/>
    <mergeCell ref="B21:D21"/>
    <mergeCell ref="B23:D23"/>
    <mergeCell ref="B24:D24"/>
    <mergeCell ref="B22:D22"/>
    <mergeCell ref="B18:D18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engenharia</cp:lastModifiedBy>
  <cp:lastPrinted>2020-09-25T17:03:45Z</cp:lastPrinted>
  <dcterms:created xsi:type="dcterms:W3CDTF">2003-10-24T18:12:58Z</dcterms:created>
  <dcterms:modified xsi:type="dcterms:W3CDTF">2020-09-25T17:04:58Z</dcterms:modified>
  <cp:category/>
  <cp:version/>
  <cp:contentType/>
  <cp:contentStatus/>
</cp:coreProperties>
</file>