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2120" windowHeight="8580" activeTab="0"/>
  </bookViews>
  <sheets>
    <sheet name="A2" sheetId="1" r:id="rId1"/>
  </sheets>
  <definedNames>
    <definedName name="_xlnm.Print_Area" localSheetId="0">'A2'!$A$1:$P$25</definedName>
  </definedNames>
  <calcPr fullCalcOnLoad="1"/>
</workbook>
</file>

<file path=xl/sharedStrings.xml><?xml version="1.0" encoding="utf-8"?>
<sst xmlns="http://schemas.openxmlformats.org/spreadsheetml/2006/main" count="38" uniqueCount="28">
  <si>
    <t>ITEM</t>
  </si>
  <si>
    <t>DISCRIMINAÇÃO</t>
  </si>
  <si>
    <t>TOTAL</t>
  </si>
  <si>
    <t>R$</t>
  </si>
  <si>
    <t>%</t>
  </si>
  <si>
    <t>TOTAL NO MÊS (SIMPLES)</t>
  </si>
  <si>
    <t>TOTAL NO MÊS (ACUMULADO)</t>
  </si>
  <si>
    <t>ASSINATURA:</t>
  </si>
  <si>
    <t>PERÍODO</t>
  </si>
  <si>
    <t>LOCALIZAÇÃO:</t>
  </si>
  <si>
    <t>Etapa 04</t>
  </si>
  <si>
    <t>Etapa 05</t>
  </si>
  <si>
    <t>PLANILHA DE CRONOGRAMA FÍSICO-FINANCEIRO - LICITAÇÃO</t>
  </si>
  <si>
    <t>MUNICÍPIO: BARRA BONITA</t>
  </si>
  <si>
    <t>FOLHA No 01</t>
  </si>
  <si>
    <t>MÊS 1</t>
  </si>
  <si>
    <t>MÊS 2</t>
  </si>
  <si>
    <t>MÊS 3</t>
  </si>
  <si>
    <t>Sondagem, Projetos, Placa de Obra e Locação da obra</t>
  </si>
  <si>
    <t>Fundações</t>
  </si>
  <si>
    <t>Estrutura de concreto pré moldado, inclusive muro de contenção</t>
  </si>
  <si>
    <t>Estrutura de cobertura com telhas e calhas</t>
  </si>
  <si>
    <t>RESPONSÁVEL PELO CRONOGRAMA:                               JEOVANA BERTI                                                             CREA/SC nº  151874-6</t>
  </si>
  <si>
    <t>PROJETO:  GALPÃO INDUSTRIAL</t>
  </si>
  <si>
    <t>DATA DO ORÇAMENTO:     23/09/2020</t>
  </si>
  <si>
    <t>SC 492, ZONA RURAL, 500 METROS DA PREFEITURA</t>
  </si>
  <si>
    <t>REFERÊNCIA DOS CUSTOS: PESQUISA DE MERCADO</t>
  </si>
  <si>
    <t>DATA: 24/09/2020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</si>
</sst>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#,##0.0_);\(#,##0.0\)"/>
    <numFmt numFmtId="182" formatCode="_(* #.##0.00_);_(* \(#.##0.00\);_(* &quot;-&quot;??_);_(@_)"/>
    <numFmt numFmtId="183" formatCode="#.##0.00_);\(#.##0.00\)"/>
    <numFmt numFmtId="184" formatCode="[$-416]d\ \ mmmm\,\ yyyy;@"/>
    <numFmt numFmtId="185" formatCode="#,##0.00_ ;\-#,##0.00\ "/>
  </numFmts>
  <fonts count="45">
    <font>
      <sz val="10"/>
      <name val="Arial"/>
      <family val="0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16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0" fontId="0" fillId="0" borderId="0" xfId="0" applyBorder="1" applyAlignment="1">
      <alignment/>
    </xf>
    <xf numFmtId="0" fontId="1" fillId="0" borderId="11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24" fillId="0" borderId="0" xfId="0" applyFont="1" applyBorder="1" applyAlignment="1">
      <alignment/>
    </xf>
    <xf numFmtId="0" fontId="1" fillId="33" borderId="23" xfId="0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 horizontal="center" vertical="top" wrapText="1"/>
    </xf>
    <xf numFmtId="0" fontId="1" fillId="33" borderId="24" xfId="0" applyFont="1" applyFill="1" applyBorder="1" applyAlignment="1">
      <alignment horizontal="center" wrapText="1"/>
    </xf>
    <xf numFmtId="0" fontId="1" fillId="33" borderId="25" xfId="0" applyFont="1" applyFill="1" applyBorder="1" applyAlignment="1">
      <alignment horizontal="center" wrapText="1"/>
    </xf>
    <xf numFmtId="0" fontId="24" fillId="33" borderId="26" xfId="0" applyFont="1" applyFill="1" applyBorder="1" applyAlignment="1">
      <alignment horizontal="center"/>
    </xf>
    <xf numFmtId="0" fontId="24" fillId="33" borderId="10" xfId="0" applyFont="1" applyFill="1" applyBorder="1" applyAlignment="1">
      <alignment horizontal="center"/>
    </xf>
    <xf numFmtId="0" fontId="24" fillId="33" borderId="12" xfId="0" applyFont="1" applyFill="1" applyBorder="1" applyAlignment="1">
      <alignment horizontal="center"/>
    </xf>
    <xf numFmtId="0" fontId="1" fillId="33" borderId="24" xfId="0" applyFont="1" applyFill="1" applyBorder="1" applyAlignment="1">
      <alignment horizontal="center" vertical="top" wrapText="1"/>
    </xf>
    <xf numFmtId="0" fontId="1" fillId="33" borderId="25" xfId="0" applyFont="1" applyFill="1" applyBorder="1" applyAlignment="1">
      <alignment horizontal="center" vertical="top" wrapText="1"/>
    </xf>
    <xf numFmtId="0" fontId="25" fillId="0" borderId="23" xfId="0" applyFont="1" applyBorder="1" applyAlignment="1">
      <alignment horizontal="center" vertical="top"/>
    </xf>
    <xf numFmtId="0" fontId="25" fillId="0" borderId="26" xfId="0" applyFont="1" applyBorder="1" applyAlignment="1">
      <alignment horizontal="justify" vertical="top"/>
    </xf>
    <xf numFmtId="0" fontId="26" fillId="0" borderId="10" xfId="0" applyFont="1" applyBorder="1" applyAlignment="1">
      <alignment vertical="top"/>
    </xf>
    <xf numFmtId="0" fontId="26" fillId="0" borderId="12" xfId="0" applyFont="1" applyBorder="1" applyAlignment="1">
      <alignment vertical="top"/>
    </xf>
    <xf numFmtId="39" fontId="27" fillId="0" borderId="24" xfId="62" applyNumberFormat="1" applyFont="1" applyBorder="1" applyAlignment="1">
      <alignment horizontal="right" wrapText="1"/>
    </xf>
    <xf numFmtId="37" fontId="27" fillId="0" borderId="24" xfId="62" applyNumberFormat="1" applyFont="1" applyBorder="1" applyAlignment="1">
      <alignment horizontal="center" wrapText="1"/>
    </xf>
    <xf numFmtId="171" fontId="27" fillId="0" borderId="24" xfId="62" applyNumberFormat="1" applyFont="1" applyBorder="1" applyAlignment="1">
      <alignment horizontal="center" wrapText="1"/>
    </xf>
    <xf numFmtId="39" fontId="27" fillId="33" borderId="24" xfId="62" applyNumberFormat="1" applyFont="1" applyFill="1" applyBorder="1" applyAlignment="1">
      <alignment horizontal="right" wrapText="1"/>
    </xf>
    <xf numFmtId="39" fontId="27" fillId="33" borderId="25" xfId="62" applyNumberFormat="1" applyFont="1" applyFill="1" applyBorder="1" applyAlignment="1">
      <alignment horizontal="right" wrapText="1"/>
    </xf>
    <xf numFmtId="0" fontId="25" fillId="0" borderId="26" xfId="0" applyFont="1" applyBorder="1" applyAlignment="1">
      <alignment horizontal="justify" vertical="top" wrapText="1"/>
    </xf>
    <xf numFmtId="0" fontId="25" fillId="0" borderId="10" xfId="0" applyFont="1" applyBorder="1" applyAlignment="1">
      <alignment horizontal="justify" vertical="top" wrapText="1"/>
    </xf>
    <xf numFmtId="0" fontId="25" fillId="0" borderId="12" xfId="0" applyFont="1" applyBorder="1" applyAlignment="1">
      <alignment horizontal="justify" vertical="top" wrapText="1"/>
    </xf>
    <xf numFmtId="0" fontId="25" fillId="0" borderId="24" xfId="0" applyFont="1" applyBorder="1" applyAlignment="1">
      <alignment horizontal="justify" vertical="top" wrapText="1"/>
    </xf>
    <xf numFmtId="0" fontId="26" fillId="0" borderId="24" xfId="0" applyFont="1" applyBorder="1" applyAlignment="1">
      <alignment vertical="top" wrapText="1"/>
    </xf>
    <xf numFmtId="0" fontId="1" fillId="33" borderId="23" xfId="0" applyFont="1" applyFill="1" applyBorder="1" applyAlignment="1">
      <alignment horizontal="center" vertical="top" wrapText="1"/>
    </xf>
    <xf numFmtId="39" fontId="27" fillId="33" borderId="24" xfId="0" applyNumberFormat="1" applyFont="1" applyFill="1" applyBorder="1" applyAlignment="1">
      <alignment horizontal="right" vertical="center" wrapText="1"/>
    </xf>
    <xf numFmtId="39" fontId="27" fillId="33" borderId="24" xfId="0" applyNumberFormat="1" applyFont="1" applyFill="1" applyBorder="1" applyAlignment="1">
      <alignment horizontal="center" vertical="center" wrapText="1"/>
    </xf>
    <xf numFmtId="0" fontId="1" fillId="33" borderId="27" xfId="0" applyFont="1" applyFill="1" applyBorder="1" applyAlignment="1">
      <alignment horizontal="center" vertical="top" wrapText="1"/>
    </xf>
    <xf numFmtId="0" fontId="1" fillId="33" borderId="28" xfId="0" applyFont="1" applyFill="1" applyBorder="1" applyAlignment="1">
      <alignment horizontal="center" vertical="top" wrapText="1"/>
    </xf>
    <xf numFmtId="39" fontId="27" fillId="33" borderId="28" xfId="0" applyNumberFormat="1" applyFont="1" applyFill="1" applyBorder="1" applyAlignment="1">
      <alignment horizontal="right" vertical="center" wrapText="1"/>
    </xf>
    <xf numFmtId="39" fontId="27" fillId="33" borderId="28" xfId="0" applyNumberFormat="1" applyFont="1" applyFill="1" applyBorder="1" applyAlignment="1">
      <alignment horizontal="center" vertical="center" wrapText="1"/>
    </xf>
    <xf numFmtId="39" fontId="27" fillId="33" borderId="28" xfId="62" applyNumberFormat="1" applyFont="1" applyFill="1" applyBorder="1" applyAlignment="1">
      <alignment horizontal="right" wrapText="1"/>
    </xf>
    <xf numFmtId="39" fontId="27" fillId="33" borderId="29" xfId="62" applyNumberFormat="1" applyFont="1" applyFill="1" applyBorder="1" applyAlignment="1">
      <alignment horizontal="right" wrapText="1"/>
    </xf>
    <xf numFmtId="0" fontId="27" fillId="0" borderId="30" xfId="0" applyFont="1" applyBorder="1" applyAlignment="1">
      <alignment horizontal="left" vertical="top" wrapText="1"/>
    </xf>
    <xf numFmtId="0" fontId="27" fillId="0" borderId="17" xfId="0" applyFont="1" applyBorder="1" applyAlignment="1">
      <alignment horizontal="left" vertical="top" wrapText="1"/>
    </xf>
    <xf numFmtId="0" fontId="27" fillId="0" borderId="31" xfId="0" applyFont="1" applyBorder="1" applyAlignment="1">
      <alignment horizontal="left" vertical="top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5"/>
  <sheetViews>
    <sheetView showGridLines="0" tabSelected="1" view="pageBreakPreview" zoomScaleNormal="75" zoomScaleSheetLayoutView="100" zoomScalePageLayoutView="0" workbookViewId="0" topLeftCell="A1">
      <selection activeCell="S9" sqref="S9"/>
    </sheetView>
  </sheetViews>
  <sheetFormatPr defaultColWidth="9.140625" defaultRowHeight="12.75"/>
  <cols>
    <col min="1" max="1" width="5.8515625" style="0" customWidth="1"/>
    <col min="2" max="2" width="7.00390625" style="0" customWidth="1"/>
    <col min="3" max="3" width="15.140625" style="0" customWidth="1"/>
    <col min="4" max="4" width="13.00390625" style="0" customWidth="1"/>
    <col min="5" max="5" width="11.421875" style="0" bestFit="1" customWidth="1"/>
    <col min="6" max="6" width="6.7109375" style="0" customWidth="1"/>
    <col min="7" max="7" width="12.7109375" style="0" bestFit="1" customWidth="1"/>
    <col min="8" max="8" width="9.421875" style="0" bestFit="1" customWidth="1"/>
    <col min="9" max="9" width="12.7109375" style="0" bestFit="1" customWidth="1"/>
    <col min="10" max="10" width="9.421875" style="0" bestFit="1" customWidth="1"/>
    <col min="11" max="11" width="0" style="0" hidden="1" customWidth="1"/>
    <col min="12" max="12" width="6.7109375" style="0" hidden="1" customWidth="1"/>
    <col min="13" max="13" width="0" style="0" hidden="1" customWidth="1"/>
    <col min="14" max="14" width="6.7109375" style="0" hidden="1" customWidth="1"/>
    <col min="15" max="15" width="12.7109375" style="0" bestFit="1" customWidth="1"/>
    <col min="16" max="16" width="10.28125" style="0" customWidth="1"/>
  </cols>
  <sheetData>
    <row r="1" spans="1:28" ht="36" customHeight="1">
      <c r="A1" s="9" t="s">
        <v>12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1"/>
      <c r="S1" s="17"/>
      <c r="T1" s="17"/>
      <c r="U1" s="17"/>
      <c r="V1" s="17"/>
      <c r="W1" s="17"/>
      <c r="X1" s="17"/>
      <c r="Y1" s="20"/>
      <c r="Z1" s="5"/>
      <c r="AA1" s="5"/>
      <c r="AB1" s="5"/>
    </row>
    <row r="2" spans="1:28" ht="15.75" customHeight="1">
      <c r="A2" s="12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4"/>
      <c r="S2" s="17"/>
      <c r="T2" s="17"/>
      <c r="U2" s="17"/>
      <c r="V2" s="17"/>
      <c r="W2" s="17"/>
      <c r="X2" s="17"/>
      <c r="Y2" s="20"/>
      <c r="Z2" s="5"/>
      <c r="AA2" s="5"/>
      <c r="AB2" s="5"/>
    </row>
    <row r="3" spans="1:28" ht="13.5" customHeight="1">
      <c r="A3" s="18" t="s">
        <v>13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22"/>
      <c r="O3" s="23" t="s">
        <v>14</v>
      </c>
      <c r="P3" s="24"/>
      <c r="S3" s="21"/>
      <c r="T3" s="21"/>
      <c r="U3" s="21"/>
      <c r="V3" s="21"/>
      <c r="W3" s="21"/>
      <c r="X3" s="21"/>
      <c r="Y3" s="3"/>
      <c r="Z3" s="5"/>
      <c r="AA3" s="5"/>
      <c r="AB3" s="5"/>
    </row>
    <row r="4" spans="1:28" ht="18">
      <c r="A4" s="18" t="s">
        <v>23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25"/>
      <c r="P4" s="26"/>
      <c r="S4" s="2"/>
      <c r="T4" s="2"/>
      <c r="U4" s="2"/>
      <c r="V4" s="2"/>
      <c r="W4" s="2"/>
      <c r="X4" s="2"/>
      <c r="Y4" s="3"/>
      <c r="Z4" s="5"/>
      <c r="AA4" s="5"/>
      <c r="AB4" s="5"/>
    </row>
    <row r="5" spans="1:28" ht="13.5" customHeight="1">
      <c r="A5" s="15" t="s">
        <v>9</v>
      </c>
      <c r="B5" s="16"/>
      <c r="C5" s="16"/>
      <c r="D5" s="27" t="s">
        <v>25</v>
      </c>
      <c r="E5" s="27"/>
      <c r="F5" s="27"/>
      <c r="G5" s="27"/>
      <c r="H5" s="4"/>
      <c r="I5" s="4"/>
      <c r="J5" s="4"/>
      <c r="K5" s="4"/>
      <c r="L5" s="4"/>
      <c r="M5" s="4"/>
      <c r="N5" s="4"/>
      <c r="O5" s="23" t="s">
        <v>27</v>
      </c>
      <c r="P5" s="24"/>
      <c r="S5" s="2"/>
      <c r="T5" s="2"/>
      <c r="U5" s="2"/>
      <c r="V5" s="2"/>
      <c r="W5" s="2"/>
      <c r="X5" s="2"/>
      <c r="Y5" s="3"/>
      <c r="Z5" s="5"/>
      <c r="AA5" s="5"/>
      <c r="AB5" s="5"/>
    </row>
    <row r="6" spans="1:28" ht="12.75" customHeight="1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8"/>
      <c r="O6" s="25"/>
      <c r="P6" s="26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14.25" customHeight="1">
      <c r="A7" s="28" t="s">
        <v>0</v>
      </c>
      <c r="B7" s="29" t="s">
        <v>1</v>
      </c>
      <c r="C7" s="29"/>
      <c r="D7" s="29"/>
      <c r="E7" s="30" t="s">
        <v>8</v>
      </c>
      <c r="F7" s="30"/>
      <c r="G7" s="30"/>
      <c r="H7" s="30"/>
      <c r="I7" s="30"/>
      <c r="J7" s="30"/>
      <c r="K7" s="30"/>
      <c r="L7" s="30"/>
      <c r="M7" s="30"/>
      <c r="N7" s="30"/>
      <c r="O7" s="31" t="s">
        <v>2</v>
      </c>
      <c r="P7" s="32"/>
      <c r="S7" s="5"/>
      <c r="T7" s="5"/>
      <c r="U7" s="5"/>
      <c r="V7" s="5"/>
      <c r="W7" s="5"/>
      <c r="X7" s="5"/>
      <c r="Y7" s="5"/>
      <c r="Z7" s="5"/>
      <c r="AA7" s="5"/>
      <c r="AB7" s="5"/>
    </row>
    <row r="8" spans="1:28" ht="14.25" customHeight="1">
      <c r="A8" s="28"/>
      <c r="B8" s="29"/>
      <c r="C8" s="29"/>
      <c r="D8" s="29"/>
      <c r="E8" s="33" t="s">
        <v>15</v>
      </c>
      <c r="F8" s="34"/>
      <c r="G8" s="33" t="s">
        <v>16</v>
      </c>
      <c r="H8" s="34"/>
      <c r="I8" s="33" t="s">
        <v>17</v>
      </c>
      <c r="J8" s="34"/>
      <c r="K8" s="33" t="s">
        <v>10</v>
      </c>
      <c r="L8" s="35"/>
      <c r="M8" s="33" t="s">
        <v>11</v>
      </c>
      <c r="N8" s="35"/>
      <c r="O8" s="31"/>
      <c r="P8" s="32"/>
      <c r="S8" s="5"/>
      <c r="T8" s="5"/>
      <c r="U8" s="5"/>
      <c r="V8" s="5"/>
      <c r="W8" s="5"/>
      <c r="X8" s="5"/>
      <c r="Y8" s="5"/>
      <c r="Z8" s="5"/>
      <c r="AA8" s="5"/>
      <c r="AB8" s="5"/>
    </row>
    <row r="9" spans="1:28" ht="15.75">
      <c r="A9" s="28"/>
      <c r="B9" s="29"/>
      <c r="C9" s="29"/>
      <c r="D9" s="29"/>
      <c r="E9" s="36" t="s">
        <v>3</v>
      </c>
      <c r="F9" s="36" t="s">
        <v>4</v>
      </c>
      <c r="G9" s="36" t="s">
        <v>3</v>
      </c>
      <c r="H9" s="36" t="s">
        <v>4</v>
      </c>
      <c r="I9" s="36" t="s">
        <v>3</v>
      </c>
      <c r="J9" s="36" t="s">
        <v>4</v>
      </c>
      <c r="K9" s="36" t="s">
        <v>3</v>
      </c>
      <c r="L9" s="36" t="s">
        <v>4</v>
      </c>
      <c r="M9" s="36" t="s">
        <v>3</v>
      </c>
      <c r="N9" s="36" t="s">
        <v>4</v>
      </c>
      <c r="O9" s="36" t="s">
        <v>3</v>
      </c>
      <c r="P9" s="37" t="s">
        <v>4</v>
      </c>
      <c r="S9" s="5"/>
      <c r="T9" s="5"/>
      <c r="U9" s="5"/>
      <c r="V9" s="5"/>
      <c r="W9" s="5"/>
      <c r="X9" s="5"/>
      <c r="Y9" s="5"/>
      <c r="Z9" s="5"/>
      <c r="AA9" s="5"/>
      <c r="AB9" s="5"/>
    </row>
    <row r="10" spans="1:28" ht="30.75" customHeight="1">
      <c r="A10" s="38">
        <v>1</v>
      </c>
      <c r="B10" s="39" t="s">
        <v>18</v>
      </c>
      <c r="C10" s="40"/>
      <c r="D10" s="41"/>
      <c r="E10" s="42">
        <v>15000</v>
      </c>
      <c r="F10" s="43">
        <v>100</v>
      </c>
      <c r="G10" s="42"/>
      <c r="H10" s="44"/>
      <c r="I10" s="42"/>
      <c r="J10" s="44"/>
      <c r="K10" s="42"/>
      <c r="L10" s="44"/>
      <c r="M10" s="42"/>
      <c r="N10" s="43"/>
      <c r="O10" s="45">
        <f aca="true" t="shared" si="0" ref="O10:O23">E10+G10+I10+K10+M10</f>
        <v>15000</v>
      </c>
      <c r="P10" s="46">
        <f aca="true" t="shared" si="1" ref="P10:P23">F10+H10+J10+L10+N10</f>
        <v>100</v>
      </c>
      <c r="S10" s="5"/>
      <c r="T10" s="5"/>
      <c r="U10" s="5"/>
      <c r="V10" s="5"/>
      <c r="W10" s="5"/>
      <c r="X10" s="5"/>
      <c r="Y10" s="5"/>
      <c r="Z10" s="5"/>
      <c r="AA10" s="5"/>
      <c r="AB10" s="5"/>
    </row>
    <row r="11" spans="1:28" ht="13.5" customHeight="1">
      <c r="A11" s="38">
        <v>2</v>
      </c>
      <c r="B11" s="47" t="s">
        <v>19</v>
      </c>
      <c r="C11" s="48"/>
      <c r="D11" s="49"/>
      <c r="E11" s="42">
        <v>14750</v>
      </c>
      <c r="F11" s="43">
        <v>50</v>
      </c>
      <c r="G11" s="42">
        <v>14750</v>
      </c>
      <c r="H11" s="44">
        <v>50</v>
      </c>
      <c r="I11" s="42"/>
      <c r="J11" s="44"/>
      <c r="K11" s="42"/>
      <c r="L11" s="44"/>
      <c r="M11" s="42"/>
      <c r="N11" s="43"/>
      <c r="O11" s="45">
        <f t="shared" si="0"/>
        <v>29500</v>
      </c>
      <c r="P11" s="46">
        <f t="shared" si="1"/>
        <v>100</v>
      </c>
      <c r="S11" s="5"/>
      <c r="T11" s="5"/>
      <c r="U11" s="5"/>
      <c r="V11" s="5"/>
      <c r="W11" s="5"/>
      <c r="X11" s="5"/>
      <c r="Y11" s="5"/>
      <c r="Z11" s="5"/>
      <c r="AA11" s="5"/>
      <c r="AB11" s="5"/>
    </row>
    <row r="12" spans="1:28" ht="33" customHeight="1">
      <c r="A12" s="38">
        <v>3</v>
      </c>
      <c r="B12" s="50" t="s">
        <v>20</v>
      </c>
      <c r="C12" s="51"/>
      <c r="D12" s="51"/>
      <c r="E12" s="42"/>
      <c r="F12" s="43"/>
      <c r="G12" s="42">
        <v>74000</v>
      </c>
      <c r="H12" s="44">
        <v>50</v>
      </c>
      <c r="I12" s="42">
        <v>74000</v>
      </c>
      <c r="J12" s="44">
        <v>50</v>
      </c>
      <c r="K12" s="42"/>
      <c r="L12" s="44"/>
      <c r="M12" s="42"/>
      <c r="N12" s="43"/>
      <c r="O12" s="45">
        <f t="shared" si="0"/>
        <v>148000</v>
      </c>
      <c r="P12" s="46">
        <f t="shared" si="1"/>
        <v>100</v>
      </c>
      <c r="S12" s="5"/>
      <c r="T12" s="5"/>
      <c r="U12" s="5"/>
      <c r="V12" s="5"/>
      <c r="W12" s="5"/>
      <c r="X12" s="5"/>
      <c r="Y12" s="5"/>
      <c r="Z12" s="5"/>
      <c r="AA12" s="5"/>
      <c r="AB12" s="5"/>
    </row>
    <row r="13" spans="1:16" ht="29.25" customHeight="1">
      <c r="A13" s="38">
        <v>4</v>
      </c>
      <c r="B13" s="50" t="s">
        <v>21</v>
      </c>
      <c r="C13" s="51"/>
      <c r="D13" s="51"/>
      <c r="E13" s="42"/>
      <c r="F13" s="43"/>
      <c r="G13" s="42"/>
      <c r="H13" s="44"/>
      <c r="I13" s="42">
        <v>150978</v>
      </c>
      <c r="J13" s="44">
        <v>100</v>
      </c>
      <c r="K13" s="42"/>
      <c r="L13" s="44"/>
      <c r="M13" s="42"/>
      <c r="N13" s="43"/>
      <c r="O13" s="45">
        <f t="shared" si="0"/>
        <v>150978</v>
      </c>
      <c r="P13" s="46">
        <f t="shared" si="1"/>
        <v>100</v>
      </c>
    </row>
    <row r="14" spans="1:16" ht="13.5" customHeight="1" hidden="1">
      <c r="A14" s="38"/>
      <c r="B14" s="47"/>
      <c r="C14" s="48"/>
      <c r="D14" s="49"/>
      <c r="E14" s="42"/>
      <c r="F14" s="43"/>
      <c r="G14" s="42"/>
      <c r="H14" s="44"/>
      <c r="I14" s="42"/>
      <c r="J14" s="44"/>
      <c r="K14" s="42"/>
      <c r="L14" s="44"/>
      <c r="M14" s="42"/>
      <c r="N14" s="43"/>
      <c r="O14" s="45">
        <f t="shared" si="0"/>
        <v>0</v>
      </c>
      <c r="P14" s="46">
        <f t="shared" si="1"/>
        <v>0</v>
      </c>
    </row>
    <row r="15" spans="1:16" ht="13.5" customHeight="1" hidden="1">
      <c r="A15" s="38"/>
      <c r="B15" s="47"/>
      <c r="C15" s="48"/>
      <c r="D15" s="49"/>
      <c r="E15" s="42"/>
      <c r="F15" s="43"/>
      <c r="G15" s="42"/>
      <c r="H15" s="44"/>
      <c r="I15" s="42"/>
      <c r="J15" s="44"/>
      <c r="K15" s="42"/>
      <c r="L15" s="44"/>
      <c r="M15" s="42"/>
      <c r="N15" s="43"/>
      <c r="O15" s="45">
        <f t="shared" si="0"/>
        <v>0</v>
      </c>
      <c r="P15" s="46">
        <f t="shared" si="1"/>
        <v>0</v>
      </c>
    </row>
    <row r="16" spans="1:16" ht="13.5" customHeight="1" hidden="1">
      <c r="A16" s="38"/>
      <c r="B16" s="50"/>
      <c r="C16" s="51"/>
      <c r="D16" s="51"/>
      <c r="E16" s="42"/>
      <c r="F16" s="43"/>
      <c r="G16" s="42"/>
      <c r="H16" s="44"/>
      <c r="I16" s="42"/>
      <c r="J16" s="43"/>
      <c r="K16" s="42"/>
      <c r="L16" s="43"/>
      <c r="M16" s="42"/>
      <c r="N16" s="43"/>
      <c r="O16" s="45">
        <f t="shared" si="0"/>
        <v>0</v>
      </c>
      <c r="P16" s="46">
        <f t="shared" si="1"/>
        <v>0</v>
      </c>
    </row>
    <row r="17" spans="1:16" ht="13.5" customHeight="1" hidden="1">
      <c r="A17" s="38"/>
      <c r="B17" s="50"/>
      <c r="C17" s="51"/>
      <c r="D17" s="51"/>
      <c r="E17" s="42"/>
      <c r="F17" s="43"/>
      <c r="G17" s="42"/>
      <c r="H17" s="44"/>
      <c r="I17" s="42"/>
      <c r="J17" s="43"/>
      <c r="K17" s="42"/>
      <c r="L17" s="43"/>
      <c r="M17" s="42"/>
      <c r="N17" s="43"/>
      <c r="O17" s="45">
        <f t="shared" si="0"/>
        <v>0</v>
      </c>
      <c r="P17" s="46">
        <f t="shared" si="1"/>
        <v>0</v>
      </c>
    </row>
    <row r="18" spans="1:16" ht="13.5" customHeight="1" hidden="1">
      <c r="A18" s="38"/>
      <c r="B18" s="50"/>
      <c r="C18" s="51"/>
      <c r="D18" s="51"/>
      <c r="E18" s="42"/>
      <c r="F18" s="43"/>
      <c r="G18" s="42"/>
      <c r="H18" s="44"/>
      <c r="I18" s="42"/>
      <c r="J18" s="43"/>
      <c r="K18" s="42"/>
      <c r="L18" s="43"/>
      <c r="M18" s="42"/>
      <c r="N18" s="43"/>
      <c r="O18" s="45">
        <f t="shared" si="0"/>
        <v>0</v>
      </c>
      <c r="P18" s="46">
        <f t="shared" si="1"/>
        <v>0</v>
      </c>
    </row>
    <row r="19" spans="1:16" ht="13.5" customHeight="1" hidden="1">
      <c r="A19" s="38"/>
      <c r="B19" s="50"/>
      <c r="C19" s="51"/>
      <c r="D19" s="51"/>
      <c r="E19" s="42"/>
      <c r="F19" s="43"/>
      <c r="G19" s="42"/>
      <c r="H19" s="44"/>
      <c r="I19" s="42"/>
      <c r="J19" s="43"/>
      <c r="K19" s="42"/>
      <c r="L19" s="43"/>
      <c r="M19" s="42"/>
      <c r="N19" s="43"/>
      <c r="O19" s="45">
        <f t="shared" si="0"/>
        <v>0</v>
      </c>
      <c r="P19" s="46">
        <f t="shared" si="1"/>
        <v>0</v>
      </c>
    </row>
    <row r="20" spans="1:16" ht="13.5" customHeight="1" hidden="1">
      <c r="A20" s="38"/>
      <c r="B20" s="50"/>
      <c r="C20" s="51"/>
      <c r="D20" s="51"/>
      <c r="E20" s="42"/>
      <c r="F20" s="43"/>
      <c r="G20" s="42"/>
      <c r="H20" s="44"/>
      <c r="I20" s="42"/>
      <c r="J20" s="43"/>
      <c r="K20" s="42"/>
      <c r="L20" s="43"/>
      <c r="M20" s="42"/>
      <c r="N20" s="43"/>
      <c r="O20" s="45">
        <f t="shared" si="0"/>
        <v>0</v>
      </c>
      <c r="P20" s="46">
        <f t="shared" si="1"/>
        <v>0</v>
      </c>
    </row>
    <row r="21" spans="1:16" ht="13.5" customHeight="1" hidden="1">
      <c r="A21" s="38"/>
      <c r="B21" s="50"/>
      <c r="C21" s="51"/>
      <c r="D21" s="51"/>
      <c r="E21" s="42"/>
      <c r="F21" s="43"/>
      <c r="G21" s="42"/>
      <c r="H21" s="44"/>
      <c r="I21" s="42"/>
      <c r="J21" s="43"/>
      <c r="K21" s="42"/>
      <c r="L21" s="43"/>
      <c r="M21" s="42"/>
      <c r="N21" s="43"/>
      <c r="O21" s="45">
        <f t="shared" si="0"/>
        <v>0</v>
      </c>
      <c r="P21" s="46">
        <f t="shared" si="1"/>
        <v>0</v>
      </c>
    </row>
    <row r="22" spans="1:16" ht="13.5" customHeight="1" hidden="1">
      <c r="A22" s="38"/>
      <c r="B22" s="50"/>
      <c r="C22" s="51"/>
      <c r="D22" s="51"/>
      <c r="E22" s="42"/>
      <c r="F22" s="43"/>
      <c r="G22" s="42"/>
      <c r="H22" s="44"/>
      <c r="I22" s="42"/>
      <c r="J22" s="43"/>
      <c r="K22" s="42"/>
      <c r="L22" s="43"/>
      <c r="M22" s="42"/>
      <c r="N22" s="43"/>
      <c r="O22" s="45">
        <f t="shared" si="0"/>
        <v>0</v>
      </c>
      <c r="P22" s="46">
        <f t="shared" si="1"/>
        <v>0</v>
      </c>
    </row>
    <row r="23" spans="1:16" s="1" customFormat="1" ht="13.5" customHeight="1">
      <c r="A23" s="52" t="s">
        <v>5</v>
      </c>
      <c r="B23" s="30"/>
      <c r="C23" s="30"/>
      <c r="D23" s="30"/>
      <c r="E23" s="53">
        <f>ROUND(SUM(E10:E22),2)</f>
        <v>29750</v>
      </c>
      <c r="F23" s="54">
        <f>IF($O$23&lt;&gt;0,E23*100/$O$23,0)</f>
        <v>8.661398983341</v>
      </c>
      <c r="G23" s="53">
        <f>ROUND(SUM(G10:G22),2)</f>
        <v>88750</v>
      </c>
      <c r="H23" s="54">
        <f>IF($O$23&lt;&gt;0,G23*100/$O$23,0)</f>
        <v>25.838627219210547</v>
      </c>
      <c r="I23" s="53">
        <f>ROUND(SUM(I10:I22),2)</f>
        <v>224978</v>
      </c>
      <c r="J23" s="54">
        <f>IF($O$23&lt;&gt;0,I23*100/$O$23,0)</f>
        <v>65.49997379744845</v>
      </c>
      <c r="K23" s="53">
        <f>ROUND(SUM(K10:K22),2)</f>
        <v>0</v>
      </c>
      <c r="L23" s="54">
        <f>IF($O$23&lt;&gt;0,K23*100/$O$23,0)</f>
        <v>0</v>
      </c>
      <c r="M23" s="53">
        <f>ROUND(SUM(M10:M22),2)</f>
        <v>0</v>
      </c>
      <c r="N23" s="54">
        <f>IF($O$23&lt;&gt;0,M23*100/$O$23,0)</f>
        <v>0</v>
      </c>
      <c r="O23" s="45">
        <f t="shared" si="0"/>
        <v>343478</v>
      </c>
      <c r="P23" s="46">
        <f t="shared" si="1"/>
        <v>100</v>
      </c>
    </row>
    <row r="24" spans="1:16" s="1" customFormat="1" ht="13.5" customHeight="1" thickBot="1">
      <c r="A24" s="55" t="s">
        <v>6</v>
      </c>
      <c r="B24" s="56"/>
      <c r="C24" s="56"/>
      <c r="D24" s="56"/>
      <c r="E24" s="57">
        <f>E23</f>
        <v>29750</v>
      </c>
      <c r="F24" s="58">
        <f>F23</f>
        <v>8.661398983341</v>
      </c>
      <c r="G24" s="57">
        <f aca="true" t="shared" si="2" ref="G24:L24">E24+G23</f>
        <v>118500</v>
      </c>
      <c r="H24" s="58">
        <f>F24+H23</f>
        <v>34.500026202551545</v>
      </c>
      <c r="I24" s="57">
        <f t="shared" si="2"/>
        <v>343478</v>
      </c>
      <c r="J24" s="58">
        <f t="shared" si="2"/>
        <v>100</v>
      </c>
      <c r="K24" s="57">
        <f t="shared" si="2"/>
        <v>343478</v>
      </c>
      <c r="L24" s="58">
        <f t="shared" si="2"/>
        <v>100</v>
      </c>
      <c r="M24" s="57">
        <f>K24+M23</f>
        <v>343478</v>
      </c>
      <c r="N24" s="58">
        <f>L24+N23</f>
        <v>100</v>
      </c>
      <c r="O24" s="59"/>
      <c r="P24" s="60"/>
    </row>
    <row r="25" spans="1:16" ht="57" customHeight="1">
      <c r="A25" s="61" t="s">
        <v>24</v>
      </c>
      <c r="B25" s="62"/>
      <c r="C25" s="62"/>
      <c r="D25" s="63"/>
      <c r="E25" s="61" t="s">
        <v>22</v>
      </c>
      <c r="F25" s="62"/>
      <c r="G25" s="62"/>
      <c r="H25" s="62"/>
      <c r="I25" s="62"/>
      <c r="J25" s="62"/>
      <c r="K25" s="62"/>
      <c r="L25" s="62"/>
      <c r="M25" s="63"/>
      <c r="N25" s="61" t="s">
        <v>7</v>
      </c>
      <c r="O25" s="62"/>
      <c r="P25" s="63"/>
    </row>
  </sheetData>
  <sheetProtection/>
  <mergeCells count="37">
    <mergeCell ref="Y1:Y2"/>
    <mergeCell ref="S2:X2"/>
    <mergeCell ref="S3:X3"/>
    <mergeCell ref="O3:P4"/>
    <mergeCell ref="A3:N3"/>
    <mergeCell ref="S1:X1"/>
    <mergeCell ref="O5:P6"/>
    <mergeCell ref="O7:P8"/>
    <mergeCell ref="I8:J8"/>
    <mergeCell ref="K8:L8"/>
    <mergeCell ref="M8:N8"/>
    <mergeCell ref="A4:N4"/>
    <mergeCell ref="B15:D15"/>
    <mergeCell ref="B17:D17"/>
    <mergeCell ref="B16:D16"/>
    <mergeCell ref="B7:D9"/>
    <mergeCell ref="B13:D13"/>
    <mergeCell ref="A5:C5"/>
    <mergeCell ref="B22:D22"/>
    <mergeCell ref="B20:D20"/>
    <mergeCell ref="A7:A9"/>
    <mergeCell ref="N25:P25"/>
    <mergeCell ref="A23:D23"/>
    <mergeCell ref="A24:D24"/>
    <mergeCell ref="A25:D25"/>
    <mergeCell ref="B18:D18"/>
    <mergeCell ref="B14:D14"/>
    <mergeCell ref="A1:P2"/>
    <mergeCell ref="E7:N7"/>
    <mergeCell ref="E8:F8"/>
    <mergeCell ref="G8:H8"/>
    <mergeCell ref="E25:M25"/>
    <mergeCell ref="B10:D10"/>
    <mergeCell ref="B11:D11"/>
    <mergeCell ref="B12:D12"/>
    <mergeCell ref="B19:D19"/>
    <mergeCell ref="B21:D21"/>
  </mergeCells>
  <printOptions horizontalCentered="1"/>
  <pageMargins left="0.5905511811023623" right="0.5905511811023623" top="0.7874015748031497" bottom="0.5905511811023623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Prefeirura Blumenau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Prefeirura Blumenau</dc:creator>
  <cp:keywords/>
  <dc:description/>
  <cp:lastModifiedBy>engenharia</cp:lastModifiedBy>
  <cp:lastPrinted>2020-09-24T11:50:42Z</cp:lastPrinted>
  <dcterms:created xsi:type="dcterms:W3CDTF">2003-10-24T18:12:58Z</dcterms:created>
  <dcterms:modified xsi:type="dcterms:W3CDTF">2020-09-24T11:52:10Z</dcterms:modified>
  <cp:category/>
  <cp:version/>
  <cp:contentType/>
  <cp:contentStatus/>
</cp:coreProperties>
</file>